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4795" windowHeight="12120"/>
  </bookViews>
  <sheets>
    <sheet name="　2019 -　" sheetId="6" r:id="rId1"/>
    <sheet name="　2016 - 2018　" sheetId="5" r:id="rId2"/>
  </sheets>
  <calcPr calcId="125725"/>
</workbook>
</file>

<file path=xl/calcChain.xml><?xml version="1.0" encoding="utf-8"?>
<calcChain xmlns="http://schemas.openxmlformats.org/spreadsheetml/2006/main">
  <c r="E24" i="6"/>
  <c r="F24"/>
  <c r="A24"/>
  <c r="F52" i="5"/>
  <c r="A52"/>
  <c r="E52"/>
  <c r="F32"/>
  <c r="A32"/>
  <c r="E32"/>
  <c r="A10"/>
  <c r="F10"/>
  <c r="E10"/>
</calcChain>
</file>

<file path=xl/sharedStrings.xml><?xml version="1.0" encoding="utf-8"?>
<sst xmlns="http://schemas.openxmlformats.org/spreadsheetml/2006/main" count="233" uniqueCount="132">
  <si>
    <t>DA-01</t>
  </si>
  <si>
    <t xml:space="preserve">DA-02 </t>
  </si>
  <si>
    <t>1月下旬</t>
  </si>
  <si>
    <t>DA-03</t>
  </si>
  <si>
    <t>DA-04</t>
  </si>
  <si>
    <t>DA-05</t>
  </si>
  <si>
    <t>2月下旬</t>
  </si>
  <si>
    <t>DA-06</t>
  </si>
  <si>
    <t>3月下旬</t>
  </si>
  <si>
    <t>DA-07</t>
  </si>
  <si>
    <t>4月下旬</t>
  </si>
  <si>
    <t>DA-04-2</t>
  </si>
  <si>
    <t>6月下旬</t>
  </si>
  <si>
    <t>DA-08</t>
  </si>
  <si>
    <t>7月下旬</t>
  </si>
  <si>
    <t>DA-09</t>
  </si>
  <si>
    <t>DA-08EX</t>
  </si>
  <si>
    <t>DA-10</t>
  </si>
  <si>
    <t>8月下旬</t>
  </si>
  <si>
    <t>DA-11</t>
  </si>
  <si>
    <t>8月末</t>
  </si>
  <si>
    <t>DA-12</t>
  </si>
  <si>
    <t>10月末</t>
  </si>
  <si>
    <t>DA-13</t>
  </si>
  <si>
    <t>DA-14</t>
  </si>
  <si>
    <t>11月下旬</t>
  </si>
  <si>
    <t>DA-15</t>
  </si>
  <si>
    <t>DA-04-3</t>
  </si>
  <si>
    <t>12月下旬</t>
  </si>
  <si>
    <t>DA-16</t>
  </si>
  <si>
    <t>DA-17</t>
  </si>
  <si>
    <t>DA-18</t>
  </si>
  <si>
    <t>DA-19</t>
  </si>
  <si>
    <t>DA-20</t>
  </si>
  <si>
    <t>DA-21</t>
  </si>
  <si>
    <t>DA-22</t>
  </si>
  <si>
    <t>DA-25</t>
  </si>
  <si>
    <t>DA-23</t>
  </si>
  <si>
    <t>DA-24</t>
  </si>
  <si>
    <t>DA-26</t>
  </si>
  <si>
    <t>9月下旬</t>
  </si>
  <si>
    <t>DA-27</t>
  </si>
  <si>
    <t>10月下旬</t>
  </si>
  <si>
    <t>DA-28</t>
  </si>
  <si>
    <t>DA-29</t>
  </si>
  <si>
    <t>DA-30</t>
  </si>
  <si>
    <t>DA-31</t>
  </si>
  <si>
    <t>DA-32</t>
  </si>
  <si>
    <t>DA-33</t>
  </si>
  <si>
    <t>DA-34</t>
  </si>
  <si>
    <t>DA-35</t>
  </si>
  <si>
    <t>DA-36</t>
  </si>
  <si>
    <t>DA-37</t>
  </si>
  <si>
    <t>DA-01-EX</t>
    <phoneticPr fontId="1"/>
  </si>
  <si>
    <t>２０１８年</t>
    <phoneticPr fontId="1"/>
  </si>
  <si>
    <t>現在）</t>
    <rPh sb="0" eb="2">
      <t>ゲンザイ</t>
    </rPh>
    <phoneticPr fontId="1"/>
  </si>
  <si>
    <t>型番</t>
    <rPh sb="0" eb="2">
      <t>カタバン</t>
    </rPh>
    <phoneticPr fontId="1"/>
  </si>
  <si>
    <t>商品名</t>
    <rPh sb="0" eb="3">
      <t>ショウヒンメイ</t>
    </rPh>
    <phoneticPr fontId="1"/>
  </si>
  <si>
    <t>発売日</t>
    <rPh sb="0" eb="3">
      <t>ハツバイビ</t>
    </rPh>
    <phoneticPr fontId="1"/>
  </si>
  <si>
    <t>価格</t>
    <rPh sb="0" eb="2">
      <t>カカク</t>
    </rPh>
    <phoneticPr fontId="1"/>
  </si>
  <si>
    <t>税区分</t>
    <rPh sb="0" eb="3">
      <t>ゼイクブン</t>
    </rPh>
    <phoneticPr fontId="1"/>
  </si>
  <si>
    <t>パワードシステム マニューバ スカイジャケット</t>
    <phoneticPr fontId="1"/>
  </si>
  <si>
    <t>―</t>
    <phoneticPr fontId="1"/>
  </si>
  <si>
    <t>ビッグパワードGⅤ</t>
  </si>
  <si>
    <t>ビッグパワードGⅤ・連結戦闘トレーラー</t>
  </si>
  <si>
    <t>［タカラトミーモール限定］ ダイアクロン隊員セット</t>
  </si>
  <si>
    <t>［タカラトミーモール限定］ パワードシステム 宇宙海兵隊兵装セット</t>
  </si>
  <si>
    <t>［タカラトミーモール限定］ ビッグパワードGⅤ 独立遊撃隊 Ver.</t>
  </si>
  <si>
    <t>［タカラトミーモール限定］ ビッグパワードGⅤ 独立遊撃隊 隊員セット</t>
  </si>
  <si>
    <t>［タカラトミーモール限定］ パワードシステム マニューバアルファ&amp;ベータセット（マニューバプロトタイプ/宇宙海兵隊Ver.）</t>
  </si>
  <si>
    <t>［タカラトミーモール限定］ パワードシステム マニューバ ガンマ＆デルタセット（宇宙海兵隊Ver./空中戦術部隊Ver.）</t>
  </si>
  <si>
    <t>ワンダーフェスティバル2018［冬］来場者限定 無料配布 ダイアクロン隊員</t>
    <rPh sb="18" eb="21">
      <t>ライジョウシャ</t>
    </rPh>
    <rPh sb="21" eb="23">
      <t>ゲンテイ</t>
    </rPh>
    <rPh sb="24" eb="26">
      <t>ムリョウ</t>
    </rPh>
    <rPh sb="26" eb="28">
      <t>ハイフ</t>
    </rPh>
    <rPh sb="35" eb="37">
      <t>タイイン</t>
    </rPh>
    <phoneticPr fontId="1"/>
  </si>
  <si>
    <t>2 /</t>
    <phoneticPr fontId="1"/>
  </si>
  <si>
    <t>２０１９年</t>
    <phoneticPr fontId="1"/>
  </si>
  <si>
    <t>ダイアクロン コンバット・クロニクル ～パワードシステム計画～ １</t>
    <phoneticPr fontId="1"/>
  </si>
  <si>
    <t>ダイアクロン コンバット・クロニクル ～パワードシステム計画～ ２</t>
    <phoneticPr fontId="1"/>
  </si>
  <si>
    <t>ビッグパワードGⅤ〈デストロイヤー〉</t>
    <phoneticPr fontId="1"/>
  </si>
  <si>
    <t>パワードシステム スカイジャケット〈ストームセイバーズ Ver.〉</t>
    <phoneticPr fontId="1"/>
  </si>
  <si>
    <t>［タカラトミーモール限定］ ストライクバッファロー〈ムーンアサルター〉</t>
    <phoneticPr fontId="1"/>
  </si>
  <si>
    <t>［タカラトミーモール限定］ パワードシステムセット Ｃ＆Ｄタイプ 宇宙海兵隊Ver</t>
    <phoneticPr fontId="1"/>
  </si>
  <si>
    <t>パワードシステムセット Ｄタイプ</t>
    <phoneticPr fontId="1"/>
  </si>
  <si>
    <t>パワードシステムセット Ｃタイプ</t>
    <phoneticPr fontId="1"/>
  </si>
  <si>
    <t>［タカラトミーモール限定］ ダイアクロン隊員セット２</t>
    <phoneticPr fontId="1"/>
  </si>
  <si>
    <t>［タカラトミーモール限定］ コスモバトルス０２</t>
    <phoneticPr fontId="1"/>
  </si>
  <si>
    <t>［タカラトミーモール限定］ パワードシステムセット Ａ＆Ｂタイプ 宇宙海兵隊Ver.</t>
    <phoneticPr fontId="1"/>
  </si>
  <si>
    <t>パワードシステムセット Ｂタイプ</t>
    <phoneticPr fontId="1"/>
  </si>
  <si>
    <t>ダイアバトルスＶ２ ＊通常販売版</t>
    <rPh sb="11" eb="13">
      <t>ツウジョウ</t>
    </rPh>
    <rPh sb="13" eb="15">
      <t>ハンバイ</t>
    </rPh>
    <rPh sb="15" eb="16">
      <t>バン</t>
    </rPh>
    <phoneticPr fontId="1"/>
  </si>
  <si>
    <t>ダイアバトルスＶ２ プロトタイプ（月面基地ver.）</t>
    <phoneticPr fontId="1"/>
  </si>
  <si>
    <t>2 /</t>
    <phoneticPr fontId="1"/>
  </si>
  <si>
    <t>（</t>
    <phoneticPr fontId="1"/>
  </si>
  <si>
    <t>（</t>
    <phoneticPr fontId="1"/>
  </si>
  <si>
    <t>✔</t>
    <phoneticPr fontId="1"/>
  </si>
  <si>
    <t xml:space="preserve">ワルダレイダー“ラプトヘッド” </t>
    <phoneticPr fontId="1"/>
  </si>
  <si>
    <t>［タカラトミーモール限定］ ワルダレイダー“ラプトヘッド”〈ダーク カソードタイプ〉</t>
    <phoneticPr fontId="1"/>
  </si>
  <si>
    <t>ダイアクロン コンバット・クロニクル ～パワードシステム計画～ ３</t>
    <phoneticPr fontId="1"/>
  </si>
  <si>
    <t>パワードシステム マニューバアルファ スパルタン</t>
    <phoneticPr fontId="1"/>
  </si>
  <si>
    <t>２０１６年</t>
    <phoneticPr fontId="1"/>
  </si>
  <si>
    <t>ダイアバトルスＶ２ 〈初回限定版〉</t>
    <phoneticPr fontId="1"/>
  </si>
  <si>
    <t>２０１７年</t>
    <phoneticPr fontId="1"/>
  </si>
  <si>
    <t>パワードシステムセット Ａタイプ</t>
    <phoneticPr fontId="1"/>
  </si>
  <si>
    <t>ダイアバトルスＶ２ 宇宙機動タイプ</t>
    <phoneticPr fontId="1"/>
  </si>
  <si>
    <t>［ダイアクロンEXPO2017 開催記念商品］ ダイアバトルスV2 ヘッドユニットコレクション</t>
    <phoneticPr fontId="1"/>
  </si>
  <si>
    <t>［ダイアクロンEXPO2017 開催記念商品］ パワードシステムセット Ｃタイプ ソリッドスキャンVer.</t>
    <phoneticPr fontId="1"/>
  </si>
  <si>
    <t>ダイアバトルスＶ２ ALPHA plus ver.</t>
    <phoneticPr fontId="1"/>
  </si>
  <si>
    <t>パワードシステム・ジャイロセプター</t>
    <phoneticPr fontId="1"/>
  </si>
  <si>
    <t>パワードシステム・ダートローダー</t>
    <phoneticPr fontId="1"/>
  </si>
  <si>
    <t xml:space="preserve">ビッグパワード隊員セット </t>
    <phoneticPr fontId="1"/>
  </si>
  <si>
    <t>［タカラトミーモール限定］ ダイアクロン隊員セット３</t>
    <phoneticPr fontId="1"/>
  </si>
  <si>
    <t>✔</t>
    <phoneticPr fontId="1"/>
  </si>
  <si>
    <t>―</t>
    <phoneticPr fontId="1"/>
  </si>
  <si>
    <t>パワードシステムセット Ｅタイプ</t>
    <phoneticPr fontId="1"/>
  </si>
  <si>
    <t>e-HOBBY限定 ダイアクロンパワードシステムセット Ａ＆Ｂタイプ</t>
    <phoneticPr fontId="1"/>
  </si>
  <si>
    <t>パワードシステム マニューバアルファ</t>
    <phoneticPr fontId="1"/>
  </si>
  <si>
    <t>パワードシステム マニューバベータ</t>
    <phoneticPr fontId="1"/>
  </si>
  <si>
    <t>［ダイアクロンEXPO2018 開催記念］ ワルダロイドセット</t>
    <phoneticPr fontId="1"/>
  </si>
  <si>
    <t>ワルダースーツ フリンガー</t>
    <phoneticPr fontId="1"/>
  </si>
  <si>
    <t>ワルダースーツ スタング</t>
    <phoneticPr fontId="1"/>
  </si>
  <si>
    <t>［タカラトミーモール限定］ ワルダースーツセット 〈ダーク カソードタイプ〉</t>
    <phoneticPr fontId="1"/>
  </si>
  <si>
    <t>パワードシステム マニューバガンマ</t>
    <phoneticPr fontId="1"/>
  </si>
  <si>
    <t>パワードシステム マニューバデルタ</t>
    <phoneticPr fontId="1"/>
  </si>
  <si>
    <t>バトルバッファローMk.Ⅳ 〈ストライカー〉</t>
    <phoneticPr fontId="1"/>
  </si>
  <si>
    <t>2月1日ごろ</t>
    <rPh sb="1" eb="2">
      <t>ガツ</t>
    </rPh>
    <rPh sb="3" eb="4">
      <t>ニチ</t>
    </rPh>
    <phoneticPr fontId="1"/>
  </si>
  <si>
    <t>3月2日ごろ</t>
    <rPh sb="1" eb="2">
      <t>ガツ</t>
    </rPh>
    <rPh sb="3" eb="4">
      <t>カ</t>
    </rPh>
    <phoneticPr fontId="1"/>
  </si>
  <si>
    <t>3月29日ごろ</t>
    <rPh sb="1" eb="2">
      <t>ガツ</t>
    </rPh>
    <rPh sb="4" eb="5">
      <t>ニチ</t>
    </rPh>
    <phoneticPr fontId="1"/>
  </si>
  <si>
    <t>円 （税込）</t>
  </si>
  <si>
    <t>円 （税抜）</t>
  </si>
  <si>
    <t>ダイアクロン 発売商品リスト</t>
    <rPh sb="7" eb="9">
      <t>ハツバイ</t>
    </rPh>
    <rPh sb="9" eb="11">
      <t>ショウヒン</t>
    </rPh>
    <phoneticPr fontId="1"/>
  </si>
  <si>
    <t>DA-38</t>
  </si>
  <si>
    <t>ワルダレイダー &lt;バグヘッド&gt;</t>
    <phoneticPr fontId="1"/>
  </si>
  <si>
    <t>9月下旬</t>
    <phoneticPr fontId="1"/>
  </si>
  <si>
    <t>DA-39</t>
  </si>
  <si>
    <t>パワードシステム マニューバイプシロン</t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</si>
</sst>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shrinkToFi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distributed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 indent="20" shrinkToFit="1"/>
    </xf>
    <xf numFmtId="176" fontId="2" fillId="0" borderId="0" xfId="0" applyNumberFormat="1" applyFont="1" applyAlignment="1">
      <alignment horizontal="distributed" vertical="top" shrinkToFit="1"/>
    </xf>
    <xf numFmtId="5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3" fontId="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distributed" vertical="top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F54"/>
  <sheetViews>
    <sheetView tabSelected="1" zoomScaleNormal="100" workbookViewId="0">
      <selection activeCell="A3" sqref="A3"/>
    </sheetView>
  </sheetViews>
  <sheetFormatPr defaultRowHeight="13.5"/>
  <cols>
    <col min="1" max="1" width="3.625" style="11" customWidth="1"/>
    <col min="2" max="2" width="10.625" style="11" customWidth="1"/>
    <col min="3" max="3" width="99.625" style="16" customWidth="1"/>
    <col min="4" max="4" width="9.75" style="20" customWidth="1"/>
    <col min="5" max="5" width="8.75" style="4" customWidth="1"/>
    <col min="6" max="6" width="8.75" style="10" customWidth="1"/>
  </cols>
  <sheetData>
    <row r="1" spans="1:6" ht="24" customHeight="1">
      <c r="A1" s="24" t="s">
        <v>126</v>
      </c>
      <c r="B1" s="24"/>
      <c r="C1" s="24"/>
      <c r="D1" s="24"/>
      <c r="E1" s="24"/>
      <c r="F1" s="24"/>
    </row>
    <row r="2" spans="1:6" ht="20.100000000000001" customHeight="1">
      <c r="A2" s="1" t="s">
        <v>88</v>
      </c>
      <c r="B2" s="2">
        <v>2</v>
      </c>
      <c r="C2" s="15" t="s">
        <v>89</v>
      </c>
      <c r="D2" s="25">
        <v>43604</v>
      </c>
      <c r="E2" s="25"/>
      <c r="F2" s="3" t="s">
        <v>55</v>
      </c>
    </row>
    <row r="3" spans="1:6" ht="20.100000000000001" customHeight="1">
      <c r="C3" s="15"/>
      <c r="D3" s="18"/>
      <c r="E3" s="5"/>
      <c r="F3" s="6"/>
    </row>
    <row r="4" spans="1:6" ht="20.100000000000001" customHeight="1">
      <c r="C4" s="15"/>
      <c r="D4" s="18"/>
      <c r="E4" s="5"/>
      <c r="F4" s="6"/>
    </row>
    <row r="5" spans="1:6" ht="24" customHeight="1">
      <c r="A5" s="26" t="s">
        <v>73</v>
      </c>
      <c r="B5" s="26"/>
      <c r="C5" s="26"/>
      <c r="D5" s="26"/>
      <c r="E5" s="26"/>
      <c r="F5" s="26"/>
    </row>
    <row r="6" spans="1:6" ht="20.100000000000001" customHeight="1">
      <c r="A6" s="12" t="s">
        <v>91</v>
      </c>
      <c r="B6" s="13" t="s">
        <v>56</v>
      </c>
      <c r="C6" s="17" t="s">
        <v>57</v>
      </c>
      <c r="D6" s="9" t="s">
        <v>58</v>
      </c>
      <c r="E6" s="27" t="s">
        <v>59</v>
      </c>
      <c r="F6" s="27"/>
    </row>
    <row r="7" spans="1:6" ht="23.1" customHeight="1">
      <c r="B7" s="11" t="s">
        <v>62</v>
      </c>
      <c r="C7" s="16" t="s">
        <v>74</v>
      </c>
      <c r="D7" s="19" t="s">
        <v>121</v>
      </c>
      <c r="E7" s="21">
        <v>3780</v>
      </c>
      <c r="F7" s="10" t="s">
        <v>124</v>
      </c>
    </row>
    <row r="8" spans="1:6" ht="23.1" customHeight="1">
      <c r="B8" s="11" t="s">
        <v>46</v>
      </c>
      <c r="C8" s="16" t="s">
        <v>92</v>
      </c>
      <c r="D8" s="20" t="s">
        <v>6</v>
      </c>
      <c r="E8" s="21">
        <v>5000</v>
      </c>
      <c r="F8" s="10" t="s">
        <v>125</v>
      </c>
    </row>
    <row r="9" spans="1:6" ht="23.1" customHeight="1">
      <c r="B9" s="11" t="s">
        <v>62</v>
      </c>
      <c r="C9" s="16" t="s">
        <v>75</v>
      </c>
      <c r="D9" s="19" t="s">
        <v>122</v>
      </c>
      <c r="E9" s="21">
        <v>3780</v>
      </c>
      <c r="F9" s="10" t="s">
        <v>124</v>
      </c>
    </row>
    <row r="10" spans="1:6" ht="23.1" customHeight="1">
      <c r="B10" s="11" t="s">
        <v>47</v>
      </c>
      <c r="C10" s="16" t="s">
        <v>61</v>
      </c>
      <c r="D10" s="20" t="s">
        <v>8</v>
      </c>
      <c r="E10" s="21">
        <v>3500</v>
      </c>
      <c r="F10" s="10" t="s">
        <v>125</v>
      </c>
    </row>
    <row r="11" spans="1:6" ht="23.1" customHeight="1">
      <c r="B11" s="11" t="s">
        <v>48</v>
      </c>
      <c r="C11" s="16" t="s">
        <v>76</v>
      </c>
      <c r="D11" s="20" t="s">
        <v>8</v>
      </c>
      <c r="E11" s="21">
        <v>33000</v>
      </c>
      <c r="F11" s="10" t="s">
        <v>125</v>
      </c>
    </row>
    <row r="12" spans="1:6" ht="23.1" customHeight="1">
      <c r="B12" s="11" t="s">
        <v>49</v>
      </c>
      <c r="C12" s="16" t="s">
        <v>93</v>
      </c>
      <c r="D12" s="20" t="s">
        <v>8</v>
      </c>
      <c r="E12" s="21">
        <v>5000</v>
      </c>
      <c r="F12" s="10" t="s">
        <v>125</v>
      </c>
    </row>
    <row r="13" spans="1:6" ht="23.1" customHeight="1">
      <c r="B13" s="11" t="s">
        <v>62</v>
      </c>
      <c r="C13" s="16" t="s">
        <v>94</v>
      </c>
      <c r="D13" s="19" t="s">
        <v>123</v>
      </c>
      <c r="E13" s="21">
        <v>3780</v>
      </c>
      <c r="F13" s="10" t="s">
        <v>124</v>
      </c>
    </row>
    <row r="14" spans="1:6" ht="23.1" customHeight="1">
      <c r="B14" s="11" t="s">
        <v>50</v>
      </c>
      <c r="C14" s="16" t="s">
        <v>77</v>
      </c>
      <c r="D14" s="20" t="s">
        <v>12</v>
      </c>
      <c r="E14" s="21">
        <v>3500</v>
      </c>
      <c r="F14" s="10" t="s">
        <v>125</v>
      </c>
    </row>
    <row r="15" spans="1:6" ht="23.1" customHeight="1">
      <c r="B15" s="11" t="s">
        <v>51</v>
      </c>
      <c r="C15" s="16" t="s">
        <v>95</v>
      </c>
      <c r="D15" s="20" t="s">
        <v>12</v>
      </c>
      <c r="E15" s="21">
        <v>3300</v>
      </c>
      <c r="F15" s="10" t="s">
        <v>125</v>
      </c>
    </row>
    <row r="16" spans="1:6" ht="23.1" customHeight="1">
      <c r="B16" s="11" t="s">
        <v>52</v>
      </c>
      <c r="C16" s="16" t="s">
        <v>78</v>
      </c>
      <c r="D16" s="20" t="s">
        <v>18</v>
      </c>
      <c r="E16" s="21">
        <v>18000</v>
      </c>
      <c r="F16" s="10" t="s">
        <v>125</v>
      </c>
    </row>
    <row r="17" spans="1:6" ht="23.1" customHeight="1">
      <c r="B17" s="11" t="s">
        <v>127</v>
      </c>
      <c r="C17" s="16" t="s">
        <v>128</v>
      </c>
      <c r="D17" s="20" t="s">
        <v>129</v>
      </c>
      <c r="E17" s="21">
        <v>5000</v>
      </c>
      <c r="F17" s="10" t="s">
        <v>125</v>
      </c>
    </row>
    <row r="18" spans="1:6" ht="23.1" customHeight="1">
      <c r="B18" s="11" t="s">
        <v>130</v>
      </c>
      <c r="C18" s="16" t="s">
        <v>131</v>
      </c>
      <c r="D18" s="20" t="s">
        <v>129</v>
      </c>
      <c r="E18" s="21">
        <v>3300</v>
      </c>
      <c r="F18" s="10" t="s">
        <v>125</v>
      </c>
    </row>
    <row r="19" spans="1:6" ht="23.1" customHeight="1"/>
    <row r="20" spans="1:6" ht="23.1" customHeight="1"/>
    <row r="21" spans="1:6" ht="23.1" customHeight="1"/>
    <row r="22" spans="1:6" ht="23.1" customHeight="1"/>
    <row r="23" spans="1:6" ht="23.1" customHeight="1"/>
    <row r="24" spans="1:6" ht="21" customHeight="1">
      <c r="A24" s="28" t="str">
        <f>IF(SUM(E6:E23)=0,"","年総額")</f>
        <v>年総額</v>
      </c>
      <c r="B24" s="28"/>
      <c r="C24" s="28"/>
      <c r="D24" s="28"/>
      <c r="E24" s="22">
        <f>IF(SUM(E7:E23)=0,"",SUM(E7:E23))</f>
        <v>90940</v>
      </c>
      <c r="F24" s="23" t="str">
        <f>IF(SUM(E6:E23)=0,"","円")</f>
        <v>円</v>
      </c>
    </row>
    <row r="25" spans="1:6" ht="21" customHeight="1"/>
    <row r="26" spans="1:6" ht="21" customHeight="1"/>
    <row r="27" spans="1:6" ht="23.1" customHeight="1"/>
    <row r="28" spans="1:6" ht="23.1" customHeight="1"/>
    <row r="29" spans="1:6" ht="23.1" customHeight="1"/>
    <row r="30" spans="1:6" ht="23.1" customHeight="1"/>
    <row r="31" spans="1:6" ht="23.1" customHeight="1"/>
    <row r="32" spans="1:6" ht="23.1" customHeight="1"/>
    <row r="33" ht="23.1" customHeight="1"/>
    <row r="34" ht="21" customHeight="1"/>
    <row r="35" ht="2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1" customHeight="1"/>
    <row r="44" ht="2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1" customHeight="1"/>
    <row r="53" ht="21" customHeight="1"/>
    <row r="54" ht="21" customHeight="1"/>
  </sheetData>
  <mergeCells count="5">
    <mergeCell ref="A1:F1"/>
    <mergeCell ref="D2:E2"/>
    <mergeCell ref="A5:F5"/>
    <mergeCell ref="E6:F6"/>
    <mergeCell ref="A24:D24"/>
  </mergeCells>
  <phoneticPr fontId="1"/>
  <pageMargins left="0.39370078740157483" right="0.39370078740157483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F52"/>
  <sheetViews>
    <sheetView zoomScaleNormal="100" workbookViewId="0">
      <selection activeCell="A3" sqref="A3"/>
    </sheetView>
  </sheetViews>
  <sheetFormatPr defaultRowHeight="13.5"/>
  <cols>
    <col min="1" max="1" width="3.625" style="4" customWidth="1"/>
    <col min="2" max="2" width="10.625" style="11" customWidth="1"/>
    <col min="3" max="3" width="99.625" style="16" customWidth="1"/>
    <col min="4" max="4" width="9.75" style="20" customWidth="1"/>
    <col min="5" max="5" width="8.75" style="4" customWidth="1"/>
    <col min="6" max="6" width="8.75" style="10" customWidth="1"/>
  </cols>
  <sheetData>
    <row r="1" spans="1:6" ht="24" customHeight="1">
      <c r="A1" s="24" t="s">
        <v>126</v>
      </c>
      <c r="B1" s="24"/>
      <c r="C1" s="24"/>
      <c r="D1" s="24"/>
      <c r="E1" s="24"/>
      <c r="F1" s="24"/>
    </row>
    <row r="2" spans="1:6" ht="20.100000000000001" customHeight="1">
      <c r="A2" s="1" t="s">
        <v>72</v>
      </c>
      <c r="B2" s="2">
        <v>1</v>
      </c>
      <c r="C2" s="15" t="s">
        <v>90</v>
      </c>
      <c r="D2" s="25">
        <v>43592</v>
      </c>
      <c r="E2" s="25"/>
      <c r="F2" s="6" t="s">
        <v>55</v>
      </c>
    </row>
    <row r="3" spans="1:6" ht="20.100000000000001" customHeight="1">
      <c r="C3" s="15"/>
      <c r="D3" s="18"/>
      <c r="E3" s="5"/>
      <c r="F3" s="6"/>
    </row>
    <row r="4" spans="1:6" ht="20.100000000000001" customHeight="1">
      <c r="C4" s="15"/>
      <c r="D4" s="18"/>
      <c r="E4" s="5"/>
      <c r="F4" s="6"/>
    </row>
    <row r="5" spans="1:6" ht="24" customHeight="1">
      <c r="A5" s="26" t="s">
        <v>96</v>
      </c>
      <c r="B5" s="26"/>
      <c r="C5" s="26"/>
      <c r="D5" s="26"/>
      <c r="E5" s="26"/>
      <c r="F5" s="26"/>
    </row>
    <row r="6" spans="1:6" ht="20.100000000000001" customHeight="1">
      <c r="A6" s="14" t="s">
        <v>91</v>
      </c>
      <c r="B6" s="13" t="s">
        <v>56</v>
      </c>
      <c r="C6" s="17" t="s">
        <v>57</v>
      </c>
      <c r="D6" s="9" t="s">
        <v>58</v>
      </c>
      <c r="E6" s="7" t="s">
        <v>59</v>
      </c>
      <c r="F6" s="8" t="s">
        <v>60</v>
      </c>
    </row>
    <row r="7" spans="1:6" ht="23.1" customHeight="1">
      <c r="B7" s="11" t="s">
        <v>0</v>
      </c>
      <c r="C7" s="16" t="s">
        <v>97</v>
      </c>
      <c r="D7" s="19">
        <v>43613</v>
      </c>
      <c r="E7" s="21">
        <v>15000</v>
      </c>
      <c r="F7" s="10" t="s">
        <v>125</v>
      </c>
    </row>
    <row r="8" spans="1:6" ht="23.1" customHeight="1">
      <c r="B8" s="11" t="s">
        <v>53</v>
      </c>
      <c r="C8" s="16" t="s">
        <v>87</v>
      </c>
      <c r="D8" s="19">
        <v>43613</v>
      </c>
      <c r="E8" s="21">
        <v>15000</v>
      </c>
      <c r="F8" s="10" t="s">
        <v>125</v>
      </c>
    </row>
    <row r="9" spans="1:6" ht="23.1" customHeight="1">
      <c r="B9" s="11" t="s">
        <v>0</v>
      </c>
      <c r="C9" s="16" t="s">
        <v>86</v>
      </c>
      <c r="E9" s="21">
        <v>15000</v>
      </c>
      <c r="F9" s="10" t="s">
        <v>125</v>
      </c>
    </row>
    <row r="10" spans="1:6" ht="23.1" customHeight="1">
      <c r="A10" s="28" t="str">
        <f>IF(SUM(E7:E9)=0,"","年総額")</f>
        <v>年総額</v>
      </c>
      <c r="B10" s="28"/>
      <c r="C10" s="28"/>
      <c r="D10" s="28"/>
      <c r="E10" s="22">
        <f>IF(SUM(E7:E9)=0,"",SUM(E7:E9))</f>
        <v>45000</v>
      </c>
      <c r="F10" s="23" t="str">
        <f>IF(SUM(E7:E9)=0,"","円")</f>
        <v>円</v>
      </c>
    </row>
    <row r="11" spans="1:6" ht="24" customHeight="1">
      <c r="A11" s="26" t="s">
        <v>98</v>
      </c>
      <c r="B11" s="26"/>
      <c r="C11" s="26"/>
      <c r="D11" s="26"/>
      <c r="E11" s="26"/>
      <c r="F11" s="26"/>
    </row>
    <row r="12" spans="1:6" ht="20.100000000000001" customHeight="1">
      <c r="A12" s="14" t="s">
        <v>91</v>
      </c>
      <c r="B12" s="13" t="s">
        <v>56</v>
      </c>
      <c r="C12" s="17" t="s">
        <v>57</v>
      </c>
      <c r="D12" s="9" t="s">
        <v>58</v>
      </c>
      <c r="E12" s="7" t="s">
        <v>59</v>
      </c>
      <c r="F12" s="8" t="s">
        <v>60</v>
      </c>
    </row>
    <row r="13" spans="1:6" ht="23.1" customHeight="1">
      <c r="B13" s="11" t="s">
        <v>1</v>
      </c>
      <c r="C13" s="16" t="s">
        <v>99</v>
      </c>
      <c r="D13" s="20" t="s">
        <v>2</v>
      </c>
      <c r="E13" s="21">
        <v>3000</v>
      </c>
      <c r="F13" s="10" t="s">
        <v>125</v>
      </c>
    </row>
    <row r="14" spans="1:6" ht="23.1" customHeight="1">
      <c r="B14" s="11" t="s">
        <v>3</v>
      </c>
      <c r="C14" s="16" t="s">
        <v>85</v>
      </c>
      <c r="D14" s="20" t="s">
        <v>2</v>
      </c>
      <c r="E14" s="21">
        <v>3000</v>
      </c>
      <c r="F14" s="10" t="s">
        <v>125</v>
      </c>
    </row>
    <row r="15" spans="1:6" ht="23.1" customHeight="1">
      <c r="B15" s="11" t="s">
        <v>4</v>
      </c>
      <c r="C15" s="16" t="s">
        <v>65</v>
      </c>
      <c r="D15" s="20" t="s">
        <v>2</v>
      </c>
      <c r="E15" s="21">
        <v>3000</v>
      </c>
      <c r="F15" s="10" t="s">
        <v>125</v>
      </c>
    </row>
    <row r="16" spans="1:6" ht="23.1" customHeight="1">
      <c r="B16" s="11" t="s">
        <v>5</v>
      </c>
      <c r="C16" s="16" t="s">
        <v>84</v>
      </c>
      <c r="D16" s="20" t="s">
        <v>6</v>
      </c>
      <c r="E16" s="21">
        <v>6000</v>
      </c>
      <c r="F16" s="10" t="s">
        <v>125</v>
      </c>
    </row>
    <row r="17" spans="1:6" ht="23.1" customHeight="1">
      <c r="B17" s="11" t="s">
        <v>7</v>
      </c>
      <c r="C17" s="16" t="s">
        <v>100</v>
      </c>
      <c r="D17" s="20" t="s">
        <v>8</v>
      </c>
      <c r="E17" s="21">
        <v>18000</v>
      </c>
      <c r="F17" s="10" t="s">
        <v>125</v>
      </c>
    </row>
    <row r="18" spans="1:6" ht="23.1" customHeight="1">
      <c r="B18" s="11" t="s">
        <v>9</v>
      </c>
      <c r="C18" s="16" t="s">
        <v>83</v>
      </c>
      <c r="D18" s="20" t="s">
        <v>10</v>
      </c>
      <c r="E18" s="21">
        <v>7600</v>
      </c>
      <c r="F18" s="10" t="s">
        <v>125</v>
      </c>
    </row>
    <row r="19" spans="1:6" ht="23.1" customHeight="1">
      <c r="B19" s="11" t="s">
        <v>11</v>
      </c>
      <c r="C19" s="16" t="s">
        <v>82</v>
      </c>
      <c r="D19" s="20" t="s">
        <v>12</v>
      </c>
      <c r="E19" s="21">
        <v>6000</v>
      </c>
      <c r="F19" s="10" t="s">
        <v>125</v>
      </c>
    </row>
    <row r="20" spans="1:6" ht="23.1" customHeight="1">
      <c r="B20" s="11" t="s">
        <v>13</v>
      </c>
      <c r="C20" s="16" t="s">
        <v>81</v>
      </c>
      <c r="D20" s="20" t="s">
        <v>14</v>
      </c>
      <c r="E20" s="21">
        <v>3000</v>
      </c>
      <c r="F20" s="10" t="s">
        <v>125</v>
      </c>
    </row>
    <row r="21" spans="1:6" ht="23.1" customHeight="1">
      <c r="B21" s="11" t="s">
        <v>15</v>
      </c>
      <c r="C21" s="16" t="s">
        <v>80</v>
      </c>
      <c r="D21" s="20" t="s">
        <v>14</v>
      </c>
      <c r="E21" s="21">
        <v>3000</v>
      </c>
      <c r="F21" s="10" t="s">
        <v>125</v>
      </c>
    </row>
    <row r="22" spans="1:6" ht="23.1" customHeight="1">
      <c r="B22" s="11" t="s">
        <v>62</v>
      </c>
      <c r="C22" s="16" t="s">
        <v>101</v>
      </c>
      <c r="D22" s="19">
        <v>43654</v>
      </c>
      <c r="E22" s="21">
        <v>1500</v>
      </c>
      <c r="F22" s="10" t="s">
        <v>125</v>
      </c>
    </row>
    <row r="23" spans="1:6" ht="23.1" customHeight="1">
      <c r="B23" s="11" t="s">
        <v>16</v>
      </c>
      <c r="C23" s="16" t="s">
        <v>102</v>
      </c>
      <c r="D23" s="19">
        <v>43654</v>
      </c>
      <c r="E23" s="21">
        <v>3300</v>
      </c>
      <c r="F23" s="10" t="s">
        <v>125</v>
      </c>
    </row>
    <row r="24" spans="1:6" ht="23.1" customHeight="1">
      <c r="B24" s="11" t="s">
        <v>17</v>
      </c>
      <c r="C24" s="16" t="s">
        <v>79</v>
      </c>
      <c r="D24" s="20" t="s">
        <v>18</v>
      </c>
      <c r="E24" s="21">
        <v>6000</v>
      </c>
      <c r="F24" s="10" t="s">
        <v>125</v>
      </c>
    </row>
    <row r="25" spans="1:6" ht="23.1" customHeight="1">
      <c r="B25" s="11" t="s">
        <v>19</v>
      </c>
      <c r="C25" s="16" t="s">
        <v>103</v>
      </c>
      <c r="D25" s="20" t="s">
        <v>20</v>
      </c>
      <c r="E25" s="21">
        <v>15000</v>
      </c>
      <c r="F25" s="10" t="s">
        <v>125</v>
      </c>
    </row>
    <row r="26" spans="1:6" ht="23.1" customHeight="1">
      <c r="B26" s="11" t="s">
        <v>21</v>
      </c>
      <c r="C26" s="16" t="s">
        <v>104</v>
      </c>
      <c r="D26" s="20" t="s">
        <v>22</v>
      </c>
      <c r="E26" s="21">
        <v>2500</v>
      </c>
      <c r="F26" s="10" t="s">
        <v>125</v>
      </c>
    </row>
    <row r="27" spans="1:6" ht="23.1" customHeight="1">
      <c r="B27" s="11" t="s">
        <v>23</v>
      </c>
      <c r="C27" s="16" t="s">
        <v>105</v>
      </c>
      <c r="D27" s="20" t="s">
        <v>22</v>
      </c>
      <c r="E27" s="21">
        <v>2500</v>
      </c>
      <c r="F27" s="10" t="s">
        <v>125</v>
      </c>
    </row>
    <row r="28" spans="1:6" ht="23.1" customHeight="1">
      <c r="B28" s="11" t="s">
        <v>24</v>
      </c>
      <c r="C28" s="16" t="s">
        <v>63</v>
      </c>
      <c r="D28" s="20" t="s">
        <v>25</v>
      </c>
      <c r="E28" s="21">
        <v>27500</v>
      </c>
      <c r="F28" s="10" t="s">
        <v>125</v>
      </c>
    </row>
    <row r="29" spans="1:6" ht="23.1" customHeight="1">
      <c r="B29" s="11" t="s">
        <v>26</v>
      </c>
      <c r="C29" s="16" t="s">
        <v>106</v>
      </c>
      <c r="D29" s="20" t="s">
        <v>25</v>
      </c>
      <c r="E29" s="21">
        <v>3000</v>
      </c>
      <c r="F29" s="10" t="s">
        <v>125</v>
      </c>
    </row>
    <row r="30" spans="1:6" ht="23.1" customHeight="1">
      <c r="B30" s="11" t="s">
        <v>29</v>
      </c>
      <c r="C30" s="16" t="s">
        <v>66</v>
      </c>
      <c r="D30" s="20" t="s">
        <v>28</v>
      </c>
      <c r="E30" s="21">
        <v>5000</v>
      </c>
      <c r="F30" s="10" t="s">
        <v>125</v>
      </c>
    </row>
    <row r="31" spans="1:6" ht="23.1" customHeight="1">
      <c r="B31" s="11" t="s">
        <v>27</v>
      </c>
      <c r="C31" s="16" t="s">
        <v>107</v>
      </c>
      <c r="D31" s="20" t="s">
        <v>28</v>
      </c>
      <c r="E31" s="21">
        <v>3000</v>
      </c>
      <c r="F31" s="10" t="s">
        <v>125</v>
      </c>
    </row>
    <row r="32" spans="1:6" ht="23.1" customHeight="1">
      <c r="A32" s="28" t="str">
        <f>IF(SUM(E13:E31)=0,"","年総額")</f>
        <v>年総額</v>
      </c>
      <c r="B32" s="28"/>
      <c r="C32" s="28"/>
      <c r="D32" s="28"/>
      <c r="E32" s="22">
        <f>IF(SUM(E13:E31)=0,"",SUM(E13:E31))</f>
        <v>121900</v>
      </c>
      <c r="F32" s="23" t="str">
        <f>IF(SUM(E13:E31)=0,"","円")</f>
        <v>円</v>
      </c>
    </row>
    <row r="33" spans="1:6" ht="24" customHeight="1">
      <c r="A33" s="26" t="s">
        <v>54</v>
      </c>
      <c r="B33" s="26"/>
      <c r="C33" s="26"/>
      <c r="D33" s="26"/>
      <c r="E33" s="26"/>
      <c r="F33" s="26"/>
    </row>
    <row r="34" spans="1:6" ht="20.100000000000001" customHeight="1">
      <c r="A34" s="14" t="s">
        <v>108</v>
      </c>
      <c r="B34" s="13" t="s">
        <v>56</v>
      </c>
      <c r="C34" s="17" t="s">
        <v>57</v>
      </c>
      <c r="D34" s="9" t="s">
        <v>58</v>
      </c>
      <c r="E34" s="7" t="s">
        <v>59</v>
      </c>
      <c r="F34" s="8" t="s">
        <v>60</v>
      </c>
    </row>
    <row r="35" spans="1:6" ht="23.1" customHeight="1">
      <c r="A35" s="14"/>
      <c r="B35" s="11" t="s">
        <v>62</v>
      </c>
      <c r="C35" s="16" t="s">
        <v>71</v>
      </c>
      <c r="D35" s="19">
        <v>43514</v>
      </c>
      <c r="E35" s="4" t="s">
        <v>109</v>
      </c>
      <c r="F35" s="4" t="s">
        <v>109</v>
      </c>
    </row>
    <row r="36" spans="1:6" ht="23.1" customHeight="1">
      <c r="B36" s="11" t="s">
        <v>30</v>
      </c>
      <c r="C36" s="16" t="s">
        <v>67</v>
      </c>
      <c r="D36" s="20" t="s">
        <v>6</v>
      </c>
      <c r="E36" s="21">
        <v>27500</v>
      </c>
      <c r="F36" s="10" t="s">
        <v>125</v>
      </c>
    </row>
    <row r="37" spans="1:6" ht="23.1" customHeight="1">
      <c r="B37" s="11" t="s">
        <v>31</v>
      </c>
      <c r="C37" s="16" t="s">
        <v>68</v>
      </c>
      <c r="D37" s="20" t="s">
        <v>6</v>
      </c>
      <c r="E37" s="21">
        <v>3000</v>
      </c>
      <c r="F37" s="10" t="s">
        <v>125</v>
      </c>
    </row>
    <row r="38" spans="1:6" ht="23.1" customHeight="1">
      <c r="B38" s="11" t="s">
        <v>32</v>
      </c>
      <c r="C38" s="16" t="s">
        <v>64</v>
      </c>
      <c r="D38" s="20" t="s">
        <v>8</v>
      </c>
      <c r="E38" s="21">
        <v>9000</v>
      </c>
      <c r="F38" s="10" t="s">
        <v>125</v>
      </c>
    </row>
    <row r="39" spans="1:6" ht="23.1" customHeight="1">
      <c r="B39" s="11" t="s">
        <v>33</v>
      </c>
      <c r="C39" s="16" t="s">
        <v>110</v>
      </c>
      <c r="D39" s="20" t="s">
        <v>8</v>
      </c>
      <c r="E39" s="21">
        <v>2500</v>
      </c>
      <c r="F39" s="10" t="s">
        <v>125</v>
      </c>
    </row>
    <row r="40" spans="1:6" ht="23.1" customHeight="1">
      <c r="B40" s="11" t="s">
        <v>62</v>
      </c>
      <c r="C40" s="16" t="s">
        <v>111</v>
      </c>
      <c r="D40" s="20" t="s">
        <v>8</v>
      </c>
      <c r="E40" s="21">
        <v>6800</v>
      </c>
      <c r="F40" s="10" t="s">
        <v>125</v>
      </c>
    </row>
    <row r="41" spans="1:6" ht="23.1" customHeight="1">
      <c r="B41" s="11" t="s">
        <v>34</v>
      </c>
      <c r="C41" s="16" t="s">
        <v>112</v>
      </c>
      <c r="D41" s="20" t="s">
        <v>14</v>
      </c>
      <c r="E41" s="21">
        <v>3300</v>
      </c>
      <c r="F41" s="10" t="s">
        <v>125</v>
      </c>
    </row>
    <row r="42" spans="1:6" ht="23.1" customHeight="1">
      <c r="B42" s="11" t="s">
        <v>35</v>
      </c>
      <c r="C42" s="16" t="s">
        <v>113</v>
      </c>
      <c r="D42" s="20" t="s">
        <v>14</v>
      </c>
      <c r="E42" s="21">
        <v>3300</v>
      </c>
      <c r="F42" s="10" t="s">
        <v>125</v>
      </c>
    </row>
    <row r="43" spans="1:6" ht="23.1" customHeight="1">
      <c r="B43" s="11" t="s">
        <v>62</v>
      </c>
      <c r="C43" s="16" t="s">
        <v>114</v>
      </c>
      <c r="D43" s="19">
        <v>43647</v>
      </c>
      <c r="E43" s="21">
        <v>3700</v>
      </c>
      <c r="F43" s="10" t="s">
        <v>125</v>
      </c>
    </row>
    <row r="44" spans="1:6" ht="23.1" customHeight="1">
      <c r="B44" s="11" t="s">
        <v>37</v>
      </c>
      <c r="C44" s="16" t="s">
        <v>115</v>
      </c>
      <c r="D44" s="20" t="s">
        <v>18</v>
      </c>
      <c r="E44" s="21">
        <v>3300</v>
      </c>
      <c r="F44" s="10" t="s">
        <v>125</v>
      </c>
    </row>
    <row r="45" spans="1:6" ht="23.1" customHeight="1">
      <c r="B45" s="11" t="s">
        <v>38</v>
      </c>
      <c r="C45" s="16" t="s">
        <v>116</v>
      </c>
      <c r="D45" s="20" t="s">
        <v>18</v>
      </c>
      <c r="E45" s="21">
        <v>3300</v>
      </c>
      <c r="F45" s="10" t="s">
        <v>125</v>
      </c>
    </row>
    <row r="46" spans="1:6" ht="23.1" customHeight="1">
      <c r="B46" s="11" t="s">
        <v>36</v>
      </c>
      <c r="C46" s="16" t="s">
        <v>69</v>
      </c>
      <c r="D46" s="20" t="s">
        <v>18</v>
      </c>
      <c r="E46" s="21">
        <v>6600</v>
      </c>
      <c r="F46" s="10" t="s">
        <v>125</v>
      </c>
    </row>
    <row r="47" spans="1:6" ht="23.1" customHeight="1">
      <c r="B47" s="11" t="s">
        <v>39</v>
      </c>
      <c r="C47" s="16" t="s">
        <v>117</v>
      </c>
      <c r="D47" s="20" t="s">
        <v>40</v>
      </c>
      <c r="E47" s="21">
        <v>6600</v>
      </c>
      <c r="F47" s="10" t="s">
        <v>125</v>
      </c>
    </row>
    <row r="48" spans="1:6" ht="23.1" customHeight="1">
      <c r="B48" s="11" t="s">
        <v>41</v>
      </c>
      <c r="C48" s="16" t="s">
        <v>118</v>
      </c>
      <c r="D48" s="20" t="s">
        <v>42</v>
      </c>
      <c r="E48" s="21">
        <v>3500</v>
      </c>
      <c r="F48" s="10" t="s">
        <v>125</v>
      </c>
    </row>
    <row r="49" spans="1:6" ht="23.1" customHeight="1">
      <c r="B49" s="11" t="s">
        <v>43</v>
      </c>
      <c r="C49" s="16" t="s">
        <v>119</v>
      </c>
      <c r="D49" s="20" t="s">
        <v>25</v>
      </c>
      <c r="E49" s="21">
        <v>3500</v>
      </c>
      <c r="F49" s="10" t="s">
        <v>125</v>
      </c>
    </row>
    <row r="50" spans="1:6" ht="23.1" customHeight="1">
      <c r="B50" s="11" t="s">
        <v>44</v>
      </c>
      <c r="C50" s="16" t="s">
        <v>120</v>
      </c>
      <c r="D50" s="20" t="s">
        <v>28</v>
      </c>
      <c r="E50" s="21">
        <v>18000</v>
      </c>
      <c r="F50" s="10" t="s">
        <v>125</v>
      </c>
    </row>
    <row r="51" spans="1:6" ht="23.1" customHeight="1">
      <c r="B51" s="11" t="s">
        <v>45</v>
      </c>
      <c r="C51" s="16" t="s">
        <v>70</v>
      </c>
      <c r="D51" s="20" t="s">
        <v>28</v>
      </c>
      <c r="E51" s="21">
        <v>7000</v>
      </c>
      <c r="F51" s="10" t="s">
        <v>125</v>
      </c>
    </row>
    <row r="52" spans="1:6" ht="21" customHeight="1">
      <c r="A52" s="28" t="str">
        <f>IF(SUM(E35:E51)=0,"","年総額")</f>
        <v>年総額</v>
      </c>
      <c r="B52" s="28"/>
      <c r="C52" s="28"/>
      <c r="D52" s="28"/>
      <c r="E52" s="22">
        <f>IF(SUM(E35:E51)=0,"",SUM(E35:E51))</f>
        <v>110900</v>
      </c>
      <c r="F52" s="23" t="str">
        <f>IF(SUM(E35:E51)=0,"","円")</f>
        <v>円</v>
      </c>
    </row>
  </sheetData>
  <mergeCells count="8">
    <mergeCell ref="A52:D52"/>
    <mergeCell ref="A33:F33"/>
    <mergeCell ref="A1:F1"/>
    <mergeCell ref="D2:E2"/>
    <mergeCell ref="A5:F5"/>
    <mergeCell ref="A11:F11"/>
    <mergeCell ref="A10:D10"/>
    <mergeCell ref="A32:D32"/>
  </mergeCells>
  <phoneticPr fontId="1"/>
  <pageMargins left="0.39370078740157483" right="0.39370078740157483" top="0.74803149606299213" bottom="0.74803149606299213" header="0.31496062992125984" footer="0.31496062992125984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　2019 -　</vt:lpstr>
      <vt:lpstr>　2016 - 2018　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SANKEN-F</dc:creator>
  <cp:lastModifiedBy>笹岡光国</cp:lastModifiedBy>
  <cp:lastPrinted>2019-05-19T03:06:42Z</cp:lastPrinted>
  <dcterms:created xsi:type="dcterms:W3CDTF">2019-05-02T03:29:41Z</dcterms:created>
  <dcterms:modified xsi:type="dcterms:W3CDTF">2019-05-19T03:09:27Z</dcterms:modified>
</cp:coreProperties>
</file>